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6"/>
  <workbookPr defaultThemeVersion="166925"/>
  <xr:revisionPtr revIDLastSave="0" documentId="8_{AB8FA6C4-4E38-4EF2-AF69-D67084BC77EF}" xr6:coauthVersionLast="47" xr6:coauthVersionMax="47" xr10:uidLastSave="{00000000-0000-0000-0000-000000000000}"/>
  <bookViews>
    <workbookView xWindow="240" yWindow="105" windowWidth="14805" windowHeight="8010" xr2:uid="{00000000-000D-0000-FFFF-FFFF00000000}"/>
  </bookViews>
  <sheets>
    <sheet name="SIMULATEUR PS CLA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11" i="2" s="1"/>
  <c r="C12" i="2" s="1"/>
  <c r="C16" i="2" l="1"/>
  <c r="C15"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<sst xmlns="http://schemas.openxmlformats.org/spreadsheetml/2006/main" count="17" uniqueCount="17">
  <si>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SIMULATEUR PS CLAS</t>
  </si>
  <si>
    <t xml:space="preserve">Vous n’êtes pas dans l’obligation de compléter ce simulateur. Il s’agit d’un outil vous permettant d’obtenir une estimation de la prestation de service CLAS, incluant le montant des bonus.
Veuillez renseigner en cellule C5 le nombre de collectifs accompagnés et en cellule C7 le montant total des charges de votre projet. Les calculs s’effectuent automatiquement.				</t>
  </si>
  <si>
    <t>NOMBRE DE COLLECTIFS ACCOMPAGNES</t>
  </si>
  <si>
    <t>Barême CNAF 2026 (maj mai 2026)</t>
  </si>
  <si>
    <t>Taux de la PS CLAS</t>
  </si>
  <si>
    <t>MONTANT TOTAL DES CHARGES</t>
  </si>
  <si>
    <t xml:space="preserve">Plafond prix de revient </t>
  </si>
  <si>
    <t>Prix de revient</t>
  </si>
  <si>
    <t>PS plafond / collectif</t>
  </si>
  <si>
    <t xml:space="preserve">Montant bonus / collectif </t>
  </si>
  <si>
    <t>CALCUL DE LA PS SOCLE</t>
  </si>
  <si>
    <t>PS socle / collectif</t>
  </si>
  <si>
    <t>PS socle total</t>
  </si>
  <si>
    <t>CALCUL AVEC BONIFICATION</t>
  </si>
  <si>
    <t>PS socle avec un bonus</t>
  </si>
  <si>
    <t>PS socle avec deux bonus</t>
  </si>
  <si>
    <t>Ce montant est une estimation et peut varier en fonction des données déclarées. Il ne peut donc être considéré comme acquis. Il est soumis à la validation de votre projet lors de son instruction au titre de la Prestation de service et du bonus, ainsi qu’à la disponibilité des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</si>
</sst>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8" formatCode="#,##0.00\ &quot;€&quot;;[Red]\-#,##0.00\ &quot;€&quot;"/>
    <numFmt numFmtId="164" formatCode="_-* #,##0.00\ [$€-40C]_-;\-* #,##0.00\ [$€-40C]_-;_-* &quot;-&quot;??\ [$€-40C]_-;_-@_-"/>
    <numFmt numFmtId="165" formatCode="_-* #,##0\ [$€-40C]_-;\-* #,##0\ [$€-40C]_-;_-* &quot;-&quot;??\ [$€-40C]_-;_-@_-"/>
  </numFmts>
  <fonts count="14">
    <font>
      <sz val="11"/>
      <color theme="1"/>
      <name val="Calibri"/>
      <family val="2"/>
      <scheme val="minor"/>
    </font>
    <font>
      <b/>
      <sz val="20"/>
      <color theme="1"/>
      <name val="Calibri"/>
      <family val="2"/>
      <scheme val="minor"/>
    </font>
    <font>
      <i/>
      <sz val="14"/>
      <color theme="4"/>
      <name val="Calibri"/>
      <family val="2"/>
      <scheme val="minor"/>
    </font>
    <font>
      <b/>
      <sz val="14"/>
      <color rgb="FF4472C4"/>
      <name val="Calibri"/>
      <scheme val="minor"/>
    </font>
    <font>
      <b/>
      <i/>
      <sz val="14"/>
      <color theme="4"/>
      <name val="Calibri"/>
      <family val="2"/>
      <scheme val="minor"/>
    </font>
    <font>
      <i/>
      <sz val="14"/>
      <color rgb="FFC00000"/>
      <name val="Calibri"/>
      <family val="2"/>
      <scheme val="minor"/>
    </font>
    <font>
      <sz val="14"/>
      <color rgb="FFC00000"/>
      <name val="Calibri"/>
      <family val="2"/>
      <scheme val="minor"/>
    </font>
    <font>
      <b/>
      <sz val="14"/>
      <color theme="4"/>
      <name val="Calibri"/>
      <scheme val="minor"/>
    </font>
    <font>
      <sz val="14"/>
      <color theme="1"/>
      <name val="Calibri"/>
      <scheme val="minor"/>
    </font>
    <font>
      <sz val="14"/>
      <color rgb="FFC00000"/>
      <name val="Calibri"/>
      <scheme val="minor"/>
    </font>
    <font>
      <sz val="14"/>
      <color rgb="FF000000"/>
      <name val="Calibri"/>
      <scheme val="minor"/>
    </font>
    <font>
      <b/>
      <sz val="14"/>
      <color theme="1"/>
      <name val="Calibri"/>
      <scheme val="minor"/>
    </font>
    <font>
      <sz val="14"/>
      <color theme="1"/>
      <name val="Calibri"/>
      <family val="2"/>
      <scheme val="minor"/>
    </font>
    <font>
      <sz val="11"/>
      <color theme="1"/>
      <name val="Calibri"/>
      <family val="2"/>
      <charset val="1"/>
    </font>
  </fonts>
  <fills count="4">
    <fill>
      <patternFill patternType="none"/>
    </fill>
    <fill>
      <patternFill patternType="gray125"/>
    </fill>
    <fill>
      <patternFill patternType="solid">
        <fgColor theme="4"/>
        <bgColor indexed="64"/>
      </patternFill>
    </fill>
    <fill>
      <patternFill patternType="solid">
        <fgColor theme="8" tint="0.79998168889431442"/>
        <bgColor indexed="64"/>
      </patternFill>
    </fill>
  </fills>
  <borders count="8">
    <border>
      <left/>
      <right/>
      <top/>
      <bottom/>
      <diagonal/>
    </border>
    <border>
      <left style="medium">
        <color theme="4"/>
      </left>
      <right style="medium">
        <color theme="4"/>
      </right>
      <top style="medium">
        <color theme="4"/>
      </top>
      <bottom style="medium">
        <color theme="4"/>
      </bottom>
      <diagonal/>
    </border>
    <border>
      <left style="medium">
        <color rgb="FFC00000"/>
      </left>
      <right style="medium">
        <color rgb="FFC00000"/>
      </right>
      <top style="medium">
        <color rgb="FFC00000"/>
      </top>
      <bottom/>
      <diagonal/>
    </border>
    <border>
      <left/>
      <right style="medium">
        <color rgb="FFC00000"/>
      </right>
      <top style="medium">
        <color rgb="FFC00000"/>
      </top>
      <bottom/>
      <diagonal/>
    </border>
    <border>
      <left style="medium">
        <color rgb="FFC00000"/>
      </left>
      <right style="medium">
        <color rgb="FFC00000"/>
      </right>
      <top/>
      <bottom/>
      <diagonal/>
    </border>
    <border>
      <left/>
      <right style="medium">
        <color rgb="FFC00000"/>
      </right>
      <top/>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2" borderId="0" xfId="0" applyFill="1"/>
    <xf numFmtId="0" fontId="3" fillId="0" borderId="0" xfId="0" applyFont="1" applyAlignment="1">
      <alignment horizontal="right" vertical="center"/>
    </xf>
    <xf numFmtId="1" fontId="4" fillId="3" borderId="1" xfId="0" applyNumberFormat="1" applyFont="1" applyFill="1" applyBorder="1" applyAlignment="1">
      <alignment horizontal="center" vertical="center"/>
    </xf>
    <xf numFmtId="0" fontId="5" fillId="0" borderId="0" xfId="0" applyFont="1"/>
    <xf numFmtId="0" fontId="6" fillId="0" borderId="2" xfId="0" applyFont="1" applyBorder="1"/>
    <xf numFmtId="10" fontId="6" fillId="0" borderId="3" xfId="0" applyNumberFormat="1" applyFont="1" applyBorder="1"/>
    <xf numFmtId="0" fontId="7" fillId="0" borderId="0" xfId="0" applyFont="1" applyAlignment="1">
      <alignment horizontal="right" vertical="center"/>
    </xf>
    <xf numFmtId="164" fontId="7" fillId="3" borderId="1" xfId="0" applyNumberFormat="1" applyFont="1" applyFill="1" applyBorder="1" applyAlignment="1">
      <alignment horizontal="center" vertical="center"/>
    </xf>
    <xf numFmtId="0" fontId="8" fillId="0" borderId="0" xfId="0" applyFont="1"/>
    <xf numFmtId="0" fontId="9" fillId="0" borderId="4" xfId="0" applyFont="1" applyBorder="1"/>
    <xf numFmtId="6" fontId="9" fillId="0" borderId="5" xfId="0" applyNumberFormat="1" applyFont="1" applyBorder="1"/>
    <xf numFmtId="6" fontId="8" fillId="0" borderId="0" xfId="0" applyNumberFormat="1" applyFont="1"/>
    <xf numFmtId="6" fontId="0" fillId="0" borderId="0" xfId="0" applyNumberFormat="1"/>
    <xf numFmtId="0" fontId="10" fillId="0" borderId="0" xfId="0" applyFont="1" applyAlignment="1">
      <alignment horizontal="right"/>
    </xf>
    <xf numFmtId="164" fontId="8" fillId="0" borderId="0" xfId="0" applyNumberFormat="1" applyFont="1"/>
    <xf numFmtId="8" fontId="9" fillId="0" borderId="5" xfId="0" applyNumberFormat="1" applyFont="1" applyBorder="1"/>
    <xf numFmtId="165" fontId="8" fillId="0" borderId="0" xfId="0" applyNumberFormat="1" applyFont="1"/>
    <xf numFmtId="0" fontId="9" fillId="0" borderId="6" xfId="0" applyFont="1" applyBorder="1"/>
    <xf numFmtId="6" fontId="9" fillId="0" borderId="7" xfId="0" applyNumberFormat="1" applyFont="1" applyBorder="1"/>
    <xf numFmtId="0" fontId="8" fillId="0" borderId="0" xfId="0" applyFont="1" applyAlignment="1">
      <alignment horizontal="right"/>
      <extLst>
        <ext xmlns:xfpb="http://schemas.microsoft.com/office/spreadsheetml/2022/featurepropertybag" uri="{C7286773-470A-42A8-94C5-96B5CB345126}">
          <xfpb:xfComplement i="0"/>
        </ext>
      </extLst>
    </xf>
    <xf numFmtId="0" fontId="8" fillId="0" borderId="0" xfId="0" applyFont="1" applyAlignment="1">
      <alignment horizontal="right"/>
    </xf>
    <xf numFmtId="0" fontId="11" fillId="0" borderId="0" xfId="0" applyFont="1"/>
    <xf numFmtId="0" fontId="8" fillId="0" borderId="0" xfId="0" applyFont="1" applyAlignment="1">
      <alignment horizontal="left"/>
    </xf>
    <xf numFmtId="0" fontId="3" fillId="0" borderId="0" xfId="0" applyFont="1" applyAlignment="1">
      <alignment vertical="center"/>
    </xf>
    <xf numFmtId="0" fontId="8"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right" vertical="center"/>
    </xf>
    <xf numFmtId="0" fontId="13" fillId="0" borderId="0" xfId="0" applyFont="1" applyAlignment="1">
      <alignment vertical="top"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left" vertical="top"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2.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22/11/relationships/FeaturePropertyBag" Target="featurePropertyBag/featurePropertyBag.xml"/><Relationship Id="rId4" Type="http://schemas.openxmlformats.org/officeDocument/2006/relationships/sharedStrings" Target="sharedStrings.xml"/><Relationship Id="rId9" Type="http://schemas.microsoft.com/office/2017/06/relationships/rdRichValueTypes" Target="richData/rdRichValueTypes.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DC070-BBD6-4076-8B13-F80F7D30E6F8}">
  <dimension ref="A1:K19"/>
  <sheetViews>
    <sheetView tabSelected="1" workbookViewId="0">
      <selection activeCell="C8" sqref="C8"/>
    </sheetView>
  </sheetViews>
  <sheetFormatPr defaultRowHeight="15"/>
  <cols>
    <col min="1" max="1" width="10.85546875" customWidth="1"/>
    <col min="2" max="2" width="45.28515625" customWidth="1"/>
    <col min="3" max="3" width="19.140625" customWidth="1"/>
    <col min="4" max="4" width="7.7109375" customWidth="1"/>
    <col min="5" max="5" width="4.5703125" customWidth="1"/>
    <col min="6" max="6" width="29.140625" customWidth="1"/>
    <col min="7" max="7" width="13.140625" customWidth="1"/>
    <col min="8" max="8" width="7.140625" customWidth="1"/>
    <col min="9" max="9" width="10" customWidth="1"/>
  </cols>
  <sheetData>
    <row r="1" spans="1:11" ht="26.25">
      <c r="A1" s="37" t="e" vm="1">
        <v>#VALUE!</v>
      </c>
      <c r="B1" s="33" t="s">
        <v>0</v>
      </c>
      <c r="C1" s="33"/>
      <c r="D1" s="33"/>
      <c r="E1" s="33"/>
      <c r="F1" s="33"/>
      <c r="G1" s="33"/>
      <c r="H1" s="2"/>
    </row>
    <row r="2" spans="1:11" ht="20.25" customHeight="1">
      <c r="A2" s="37"/>
      <c r="B2" s="33"/>
      <c r="C2" s="33"/>
      <c r="D2" s="33"/>
      <c r="E2" s="33"/>
      <c r="F2" s="33"/>
      <c r="G2" s="33"/>
      <c r="H2" s="1"/>
    </row>
    <row r="3" spans="1:11" ht="66.75" customHeight="1">
      <c r="A3" s="37"/>
      <c r="B3" s="34" t="s">
        <v>1</v>
      </c>
      <c r="C3" s="35"/>
      <c r="D3" s="35"/>
      <c r="E3" s="35"/>
      <c r="F3" s="35"/>
      <c r="G3" s="35"/>
      <c r="H3" s="1"/>
    </row>
    <row r="4" spans="1:11" ht="18" customHeight="1">
      <c r="B4" s="3"/>
      <c r="C4" s="4"/>
      <c r="D4" s="4"/>
      <c r="E4" s="4"/>
      <c r="F4" s="4"/>
      <c r="G4" s="4"/>
      <c r="H4" s="1"/>
    </row>
    <row r="5" spans="1:11" ht="19.5" customHeight="1">
      <c r="A5" s="5"/>
      <c r="B5" s="6" t="s">
        <v>2</v>
      </c>
      <c r="C5" s="7"/>
      <c r="D5" s="4"/>
      <c r="E5" s="4"/>
      <c r="F5" s="8" t="s">
        <v>3</v>
      </c>
      <c r="H5" s="1"/>
    </row>
    <row r="6" spans="1:11" ht="20.25" customHeight="1">
      <c r="F6" s="9" t="s">
        <v>4</v>
      </c>
      <c r="G6" s="10">
        <v>0.32500000000000001</v>
      </c>
    </row>
    <row r="7" spans="1:11" ht="18.75">
      <c r="A7" s="5"/>
      <c r="B7" s="11" t="s">
        <v>5</v>
      </c>
      <c r="C7" s="12"/>
      <c r="D7" s="13"/>
      <c r="E7" s="13"/>
      <c r="F7" s="14" t="s">
        <v>6</v>
      </c>
      <c r="G7" s="15">
        <v>8652</v>
      </c>
      <c r="H7" s="16"/>
      <c r="I7" s="17"/>
    </row>
    <row r="8" spans="1:11" ht="18.75">
      <c r="B8" s="18" t="s">
        <v>7</v>
      </c>
      <c r="C8" s="19" t="e">
        <f>C7/C5</f>
        <v>#DIV/0!</v>
      </c>
      <c r="D8" s="13"/>
      <c r="E8" s="13"/>
      <c r="F8" s="14" t="s">
        <v>8</v>
      </c>
      <c r="G8" s="20">
        <v>2811.9</v>
      </c>
      <c r="H8" s="13"/>
    </row>
    <row r="9" spans="1:11" ht="18.75">
      <c r="B9" s="13"/>
      <c r="C9" s="19"/>
      <c r="D9" s="13"/>
      <c r="E9" s="21"/>
      <c r="F9" s="22" t="s">
        <v>9</v>
      </c>
      <c r="G9" s="23">
        <v>335</v>
      </c>
      <c r="H9" s="13"/>
    </row>
    <row r="10" spans="1:11" ht="18.75">
      <c r="A10" s="5"/>
      <c r="B10" s="6" t="s">
        <v>10</v>
      </c>
      <c r="C10" s="19"/>
      <c r="D10" s="13"/>
      <c r="E10" s="21"/>
      <c r="H10" s="13"/>
    </row>
    <row r="11" spans="1:11" ht="18.75">
      <c r="B11" s="24" t="s">
        <v>11</v>
      </c>
      <c r="C11" s="19" t="e">
        <f>IF(C8&gt;G7, G7*G6, C8*G6)</f>
        <v>#DIV/0!</v>
      </c>
      <c r="D11" s="13"/>
      <c r="E11" s="13"/>
      <c r="H11" s="13"/>
    </row>
    <row r="12" spans="1:11" ht="18.75">
      <c r="B12" s="25" t="s">
        <v>12</v>
      </c>
      <c r="C12" s="19" t="e">
        <f>C11*C5</f>
        <v>#DIV/0!</v>
      </c>
      <c r="D12" s="13"/>
      <c r="E12" s="13"/>
      <c r="F12" s="26"/>
      <c r="G12" s="25"/>
      <c r="H12" s="27"/>
    </row>
    <row r="13" spans="1:11" ht="18.75">
      <c r="B13" s="25"/>
      <c r="C13" s="19"/>
      <c r="D13" s="13"/>
      <c r="E13" s="13"/>
      <c r="F13" s="26"/>
      <c r="G13" s="25"/>
      <c r="H13" s="27"/>
    </row>
    <row r="14" spans="1:11" ht="18.75">
      <c r="A14" s="5"/>
      <c r="B14" s="6" t="s">
        <v>13</v>
      </c>
      <c r="C14" s="19"/>
      <c r="D14" s="13"/>
      <c r="E14" s="19"/>
      <c r="F14" s="13"/>
      <c r="G14" s="25"/>
      <c r="H14" s="29"/>
      <c r="I14" s="30"/>
      <c r="J14" s="31"/>
      <c r="K14" s="30"/>
    </row>
    <row r="15" spans="1:11" ht="18.75">
      <c r="B15" s="25" t="s">
        <v>14</v>
      </c>
      <c r="C15" s="19" t="e">
        <f>C12+C5*G9</f>
        <v>#DIV/0!</v>
      </c>
      <c r="D15" s="13"/>
      <c r="G15" s="28"/>
      <c r="H15" s="27"/>
    </row>
    <row r="16" spans="1:11" ht="18.75">
      <c r="B16" s="25" t="s">
        <v>15</v>
      </c>
      <c r="C16" s="19" t="e">
        <f>C12+(C5*G9)*2</f>
        <v>#DIV/0!</v>
      </c>
      <c r="D16" s="13"/>
      <c r="G16" s="28"/>
      <c r="H16" s="27"/>
    </row>
    <row r="17" spans="1:8" ht="18.75">
      <c r="C17" s="13"/>
      <c r="D17" s="13"/>
      <c r="E17" s="13"/>
      <c r="F17" s="13"/>
      <c r="G17" s="13"/>
      <c r="H17" s="13"/>
    </row>
    <row r="18" spans="1:8" ht="52.5" customHeight="1">
      <c r="A18" s="36" t="s">
        <v>16</v>
      </c>
      <c r="B18" s="36"/>
      <c r="C18" s="36"/>
      <c r="D18" s="36"/>
      <c r="E18" s="36"/>
      <c r="F18" s="36"/>
      <c r="G18" s="36"/>
      <c r="H18" s="13"/>
    </row>
    <row r="19" spans="1:8" ht="15.75" customHeight="1">
      <c r="B19" s="32"/>
      <c r="C19" s="32"/>
      <c r="D19" s="32"/>
      <c r="E19" s="32"/>
      <c r="F19" s="32"/>
    </row>
  </sheetData>
  <sheetProtection sheet="1" objects="1" scenarios="1"/>
  <protectedRanges>
    <protectedRange sqref="C5" name="Plage1"/>
    <protectedRange sqref="C7" name="Plage2"/>
  </protectedRanges>
  <mergeCells count="4">
    <mergeCell ref="B3:G3"/>
    <mergeCell ref="A18:G18"/>
    <mergeCell ref="A1:A3"/>
    <mergeCell ref="B1: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89aab9-1af7-4abb-b28c-d0f409b91d81">
      <Terms xmlns="http://schemas.microsoft.com/office/infopath/2007/PartnerControls"/>
    </lcf76f155ced4ddcb4097134ff3c332f>
    <TaxCatchAll xmlns="5e4b44b9-7067-4832-8e12-6f72e88ce7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45C088FEC7B4468E98888FAFB5CC23" ma:contentTypeVersion="23" ma:contentTypeDescription="Crée un document." ma:contentTypeScope="" ma:versionID="82bb4bf2605a751a2a5b47b6a30271f7">
  <xsd:schema xmlns:xsd="http://www.w3.org/2001/XMLSchema" xmlns:xs="http://www.w3.org/2001/XMLSchema" xmlns:p="http://schemas.microsoft.com/office/2006/metadata/properties" xmlns:ns2="2f89aab9-1af7-4abb-b28c-d0f409b91d81" xmlns:ns3="5e4b44b9-7067-4832-8e12-6f72e88ce70c" targetNamespace="http://schemas.microsoft.com/office/2006/metadata/properties" ma:root="true" ma:fieldsID="9affdb5dd21381d0adca5e6a59b99d9a" ns2:_="" ns3:_="">
    <xsd:import namespace="2f89aab9-1af7-4abb-b28c-d0f409b91d81"/>
    <xsd:import namespace="5e4b44b9-7067-4832-8e12-6f72e88ce7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89aab9-1af7-4abb-b28c-d0f409b91d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4b44b9-7067-4832-8e12-6f72e88ce70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b93a7469-1e34-43f5-87df-08b7b7e06ba6}" ma:internalName="TaxCatchAll" ma:showField="CatchAllData" ma:web="5e4b44b9-7067-4832-8e12-6f72e88ce7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3B707-3919-4D6E-883F-63629841A654}"/>
</file>

<file path=customXml/itemProps2.xml><?xml version="1.0" encoding="utf-8"?>
<ds:datastoreItem xmlns:ds="http://schemas.openxmlformats.org/officeDocument/2006/customXml" ds:itemID="{83907C4A-1973-4A31-B1AA-6AFE4027AEAC}"/>
</file>

<file path=customXml/itemProps3.xml><?xml version="1.0" encoding="utf-8"?>
<ds:datastoreItem xmlns:ds="http://schemas.openxmlformats.org/officeDocument/2006/customXml" ds:itemID="{2D9FA54B-32DA-422C-82DF-CD5015DAC9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2026-05-28T12:07:21Z</dcterms:created>
  <dcterms:modified xsi:type="dcterms:W3CDTF">2026-06-03T16:26:21Z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0x010100DB45C088FEC7B4468E98888FAFB5CC23</vt:lpwstr>
  </property>
  <property fmtid="{D5CDD505-2E9C-101B-9397-08002B2CF9AE}" pid="3" name="MediaServiceImageTags">
    <vt:lpwstr/>
  </property>
</Properties>
</file>